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/>
  <mc:AlternateContent xmlns:mc="http://schemas.openxmlformats.org/markup-compatibility/2006">
    <mc:Choice Requires="x15">
      <x15ac:absPath xmlns:x15ac="http://schemas.microsoft.com/office/spreadsheetml/2010/11/ac" url="D:\USERS\vitkov\VT\VT 2022\132\0 podklady\"/>
    </mc:Choice>
  </mc:AlternateContent>
  <xr:revisionPtr revIDLastSave="0" documentId="13_ncr:1_{8A025732-4290-4DD2-81EF-0553672029BB}" xr6:coauthVersionLast="36" xr6:coauthVersionMax="47" xr10:uidLastSave="{00000000-0000-0000-0000-000000000000}"/>
  <bookViews>
    <workbookView xWindow="0" yWindow="0" windowWidth="23040" windowHeight="6468" xr2:uid="{00000000-000D-0000-FFFF-FFFF00000000}"/>
  </bookViews>
  <sheets>
    <sheet name="Výpočetní technika" sheetId="1" r:id="rId1"/>
  </sheets>
  <definedNames>
    <definedName name="_xlnm.Print_Area" localSheetId="0">'Výpočetní technika'!$B$1:$V$14</definedName>
  </definedNames>
  <calcPr calcId="191029"/>
</workbook>
</file>

<file path=xl/calcChain.xml><?xml version="1.0" encoding="utf-8"?>
<calcChain xmlns="http://schemas.openxmlformats.org/spreadsheetml/2006/main">
  <c r="P8" i="1" l="1"/>
  <c r="P9" i="1"/>
  <c r="S8" i="1"/>
  <c r="T8" i="1"/>
  <c r="S9" i="1"/>
  <c r="T9" i="1"/>
  <c r="S10" i="1"/>
  <c r="T10" i="1"/>
  <c r="P10" i="1"/>
  <c r="T7" i="1"/>
  <c r="P7" i="1"/>
  <c r="Q13" i="1" l="1"/>
  <c r="S7" i="1"/>
  <c r="R13" i="1" s="1"/>
</calcChain>
</file>

<file path=xl/sharedStrings.xml><?xml version="1.0" encoding="utf-8"?>
<sst xmlns="http://schemas.openxmlformats.org/spreadsheetml/2006/main" count="46" uniqueCount="42">
  <si>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</si>
  <si>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</si>
  <si>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</si>
  <si>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</si>
  <si>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</si>
  <si>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</si>
  <si>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</si>
  <si>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</si>
  <si>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</si>
  <si>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</si>
  <si>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</si>
  <si>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48822000-6 - Počítačové servery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</si>
  <si>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</si>
  <si>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</si>
  <si>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</si>
  <si>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</si>
  <si>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</si>
  <si>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</si>
  <si>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</si>
  <si>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</si>
  <si>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</si>
  <si>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</si>
  <si>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</si>
  <si>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</si>
  <si>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</si>
  <si>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</si>
  <si>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</si>
  <si>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</si>
  <si>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</si>
  <si>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</si>
  <si>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</si>
  <si>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Pokud financováno z projektových prostředků, pak ŘEŠITEL uvede: NÁZEV A ČÍSLO DOTAČNÍHO PROJEKTU</t>
  </si>
  <si>
    <t>Společná faktura</t>
  </si>
  <si>
    <t>Ing. Michal Švamberg,
Tel.: 607 036 055,
37763 2833</t>
  </si>
  <si>
    <t>Univerzitní 20, 
301 00 Plzeň,
Centrum informatizace a výpočetní techniky - Oddělení Infrasktrukturní služby,
místnost UI 403</t>
  </si>
  <si>
    <t xml:space="preserve">Příloha č. 2 Kupní smlouvy - technická specifikace
Výpočetní technika (III.) 132 - 2022 </t>
  </si>
  <si>
    <t>Server "kvm"</t>
  </si>
  <si>
    <t>Server "ceph"</t>
  </si>
  <si>
    <t>Příslušenství k serverům: síťová konzole</t>
  </si>
  <si>
    <t>Příslušenství k serverům: síťová konzole s monitorem</t>
  </si>
  <si>
    <r>
      <t xml:space="preserve">Viz
</t>
    </r>
    <r>
      <rPr>
        <b/>
        <sz val="11"/>
        <color rgb="FFFF0000"/>
        <rFont val="Calibri"/>
        <family val="2"/>
        <charset val="238"/>
        <scheme val="minor"/>
      </rPr>
      <t>Příloha č. 3 Kupní smlouvy - technická specifikace_VT (III.)-132-2022.pdf</t>
    </r>
  </si>
  <si>
    <r>
      <t xml:space="preserve">Viz
</t>
    </r>
    <r>
      <rPr>
        <b/>
        <sz val="11"/>
        <color rgb="FFFF0000"/>
        <rFont val="Calibri"/>
        <family val="2"/>
        <charset val="238"/>
        <scheme val="minor"/>
      </rPr>
      <t xml:space="preserve">Příloha č. 3 Kupní smlouvy - technická specifikace_VT (III.)-132-2022.pdf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</si>
</sst>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0" fillId="0" borderId="0"/>
    <xf numFmtId="0" fontId="10" fillId="0" borderId="0"/>
  </cellStyleXfs>
  <cellXfs count="12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6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8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8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Border="1"/>
    <xf numFmtId="0" fontId="15" fillId="0" borderId="0" xfId="0" applyFont="1" applyAlignment="1">
      <alignment vertical="center" wrapText="1"/>
    </xf>
    <xf numFmtId="0" fontId="0" fillId="0" borderId="0" xfId="0" applyFill="1" applyBorder="1"/>
    <xf numFmtId="0" fontId="18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textRotation="90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6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0" fillId="3" borderId="13" xfId="0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0" fillId="3" borderId="17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14" fillId="6" borderId="13" xfId="0" applyFont="1" applyFill="1" applyBorder="1" applyAlignment="1">
      <alignment horizontal="center" vertical="center" wrapText="1"/>
    </xf>
    <xf numFmtId="0" fontId="14" fillId="6" borderId="17" xfId="0" applyFont="1" applyFill="1" applyBorder="1" applyAlignment="1">
      <alignment horizontal="center" vertical="center" wrapText="1"/>
    </xf>
    <xf numFmtId="0" fontId="14" fillId="6" borderId="15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 wrapText="1"/>
    </xf>
    <xf numFmtId="0" fontId="6" fillId="6" borderId="15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164" fontId="13" fillId="0" borderId="9" xfId="0" applyNumberFormat="1" applyFont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25" fillId="0" borderId="0" xfId="2" applyFont="1" applyAlignment="1">
      <alignment horizontal="left" vertical="center" wrapText="1"/>
    </xf>
    <xf numFmtId="0" fontId="16" fillId="4" borderId="13" xfId="0" applyFont="1" applyFill="1" applyBorder="1" applyAlignment="1" applyProtection="1">
      <alignment horizontal="left" vertical="center" wrapText="1" indent="1"/>
      <protection locked="0"/>
    </xf>
    <xf numFmtId="0" fontId="16" fillId="4" borderId="13" xfId="0" applyFont="1" applyFill="1" applyBorder="1" applyAlignment="1" applyProtection="1">
      <alignment horizontal="center" vertical="center" wrapText="1"/>
      <protection locked="0"/>
    </xf>
    <xf numFmtId="0" fontId="16" fillId="4" borderId="17" xfId="0" applyFont="1" applyFill="1" applyBorder="1" applyAlignment="1" applyProtection="1">
      <alignment horizontal="left" vertical="center" wrapText="1" indent="1"/>
      <protection locked="0"/>
    </xf>
    <xf numFmtId="0" fontId="16" fillId="4" borderId="17" xfId="0" applyFont="1" applyFill="1" applyBorder="1" applyAlignment="1" applyProtection="1">
      <alignment horizontal="center" vertical="center" wrapText="1"/>
      <protection locked="0"/>
    </xf>
    <xf numFmtId="0" fontId="16" fillId="4" borderId="15" xfId="0" applyFont="1" applyFill="1" applyBorder="1" applyAlignment="1" applyProtection="1">
      <alignment horizontal="left" vertical="center" wrapText="1" indent="1"/>
      <protection locked="0"/>
    </xf>
    <xf numFmtId="0" fontId="16" fillId="4" borderId="15" xfId="0" applyFont="1" applyFill="1" applyBorder="1" applyAlignment="1" applyProtection="1">
      <alignment horizontal="center" vertical="center" wrapText="1"/>
      <protection locked="0"/>
    </xf>
    <xf numFmtId="164" fontId="16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zoomScale="46" zoomScaleNormal="46" workbookViewId="0">
      <selection activeCell="R7" sqref="R7:R10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42.88671875" style="1" customWidth="1"/>
    <col min="4" max="4" width="12.33203125" style="2" customWidth="1"/>
    <col min="5" max="5" width="10.5546875" style="3" customWidth="1"/>
    <col min="6" max="6" width="69.5546875" style="1" customWidth="1"/>
    <col min="7" max="7" width="26.109375" style="4" bestFit="1" customWidth="1"/>
    <col min="8" max="8" width="26.5546875" style="4" customWidth="1"/>
    <col min="9" max="9" width="24.6640625" style="4" customWidth="1"/>
    <col min="10" max="10" width="16" style="1" customWidth="1"/>
    <col min="11" max="11" width="27.33203125" style="5" hidden="1" customWidth="1"/>
    <col min="12" max="12" width="49.6640625" style="5" customWidth="1"/>
    <col min="13" max="13" width="26" style="5" customWidth="1"/>
    <col min="14" max="14" width="42.109375" style="4" customWidth="1"/>
    <col min="15" max="15" width="27.44140625" style="4" customWidth="1"/>
    <col min="16" max="16" width="17.6640625" style="4" hidden="1" customWidth="1"/>
    <col min="17" max="17" width="23.5546875" style="5" customWidth="1"/>
    <col min="18" max="18" width="24.5546875" style="5" customWidth="1"/>
    <col min="19" max="19" width="19.88671875" style="5" customWidth="1"/>
    <col min="20" max="20" width="19.109375" style="5" customWidth="1"/>
    <col min="21" max="21" width="11.5546875" style="5" hidden="1" customWidth="1"/>
    <col min="22" max="22" width="36" style="6" customWidth="1"/>
    <col min="23" max="16384" width="8.88671875" style="5"/>
  </cols>
  <sheetData>
    <row r="1" spans="1:22" ht="40.950000000000003" customHeight="1" x14ac:dyDescent="0.3">
      <c r="B1" s="80" t="s">
        <v>35</v>
      </c>
      <c r="C1" s="81"/>
      <c r="D1" s="81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63"/>
      <c r="E3" s="63"/>
      <c r="F3" s="63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63"/>
      <c r="E4" s="63"/>
      <c r="F4" s="63"/>
      <c r="G4" s="63"/>
      <c r="H4" s="6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5">
      <c r="B5" s="16"/>
      <c r="C5" s="17"/>
      <c r="D5" s="3"/>
      <c r="G5" s="82" t="s">
        <v>2</v>
      </c>
      <c r="H5" s="83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5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31</v>
      </c>
      <c r="L6" s="41" t="s">
        <v>17</v>
      </c>
      <c r="M6" s="42" t="s">
        <v>18</v>
      </c>
      <c r="N6" s="41" t="s">
        <v>19</v>
      </c>
      <c r="O6" s="39" t="s">
        <v>29</v>
      </c>
      <c r="P6" s="41" t="s">
        <v>20</v>
      </c>
      <c r="Q6" s="39" t="s">
        <v>5</v>
      </c>
      <c r="R6" s="43" t="s">
        <v>6</v>
      </c>
      <c r="S6" s="62" t="s">
        <v>7</v>
      </c>
      <c r="T6" s="62" t="s">
        <v>8</v>
      </c>
      <c r="U6" s="41" t="s">
        <v>21</v>
      </c>
      <c r="V6" s="41" t="s">
        <v>22</v>
      </c>
    </row>
    <row r="7" spans="1:22" ht="97.5" customHeight="1" thickTop="1" x14ac:dyDescent="0.3">
      <c r="A7" s="20"/>
      <c r="B7" s="48">
        <v>1</v>
      </c>
      <c r="C7" s="49" t="s">
        <v>36</v>
      </c>
      <c r="D7" s="50">
        <v>2</v>
      </c>
      <c r="E7" s="64" t="s">
        <v>24</v>
      </c>
      <c r="F7" s="102" t="s">
        <v>40</v>
      </c>
      <c r="G7" s="114"/>
      <c r="H7" s="115"/>
      <c r="I7" s="84" t="s">
        <v>32</v>
      </c>
      <c r="J7" s="87" t="s">
        <v>30</v>
      </c>
      <c r="K7" s="90"/>
      <c r="L7" s="93" t="s">
        <v>41</v>
      </c>
      <c r="M7" s="96" t="s">
        <v>33</v>
      </c>
      <c r="N7" s="96" t="s">
        <v>34</v>
      </c>
      <c r="O7" s="99">
        <v>60</v>
      </c>
      <c r="P7" s="51">
        <f>D7*Q7</f>
        <v>680000</v>
      </c>
      <c r="Q7" s="52">
        <v>340000</v>
      </c>
      <c r="R7" s="120"/>
      <c r="S7" s="53">
        <f>D7*R7</f>
        <v>0</v>
      </c>
      <c r="T7" s="54" t="str">
        <f t="shared" ref="T7" si="0">IF(ISNUMBER(R7), IF(R7&gt;Q7,"NEVYHOVUJE","VYHOVUJE")," ")</f>
        <v xml:space="preserve"> </v>
      </c>
      <c r="U7" s="74"/>
      <c r="V7" s="77" t="s">
        <v>11</v>
      </c>
    </row>
    <row r="8" spans="1:22" ht="97.5" customHeight="1" x14ac:dyDescent="0.3">
      <c r="A8" s="20"/>
      <c r="B8" s="65">
        <v>2</v>
      </c>
      <c r="C8" s="66" t="s">
        <v>37</v>
      </c>
      <c r="D8" s="67">
        <v>2</v>
      </c>
      <c r="E8" s="72" t="s">
        <v>24</v>
      </c>
      <c r="F8" s="103"/>
      <c r="G8" s="116"/>
      <c r="H8" s="117"/>
      <c r="I8" s="85"/>
      <c r="J8" s="88"/>
      <c r="K8" s="91"/>
      <c r="L8" s="94"/>
      <c r="M8" s="97"/>
      <c r="N8" s="97"/>
      <c r="O8" s="100"/>
      <c r="P8" s="68">
        <f>D8*Q8</f>
        <v>740000</v>
      </c>
      <c r="Q8" s="69">
        <v>370000</v>
      </c>
      <c r="R8" s="121"/>
      <c r="S8" s="70">
        <f>D8*R8</f>
        <v>0</v>
      </c>
      <c r="T8" s="71" t="str">
        <f t="shared" ref="T8:T9" si="1">IF(ISNUMBER(R8), IF(R8&gt;Q8,"NEVYHOVUJE","VYHOVUJE")," ")</f>
        <v xml:space="preserve"> </v>
      </c>
      <c r="U8" s="75"/>
      <c r="V8" s="78"/>
    </row>
    <row r="9" spans="1:22" ht="97.5" customHeight="1" x14ac:dyDescent="0.3">
      <c r="A9" s="20"/>
      <c r="B9" s="65">
        <v>3</v>
      </c>
      <c r="C9" s="66" t="s">
        <v>38</v>
      </c>
      <c r="D9" s="67">
        <v>2</v>
      </c>
      <c r="E9" s="72" t="s">
        <v>24</v>
      </c>
      <c r="F9" s="103"/>
      <c r="G9" s="116"/>
      <c r="H9" s="117"/>
      <c r="I9" s="85"/>
      <c r="J9" s="88"/>
      <c r="K9" s="91"/>
      <c r="L9" s="94"/>
      <c r="M9" s="97"/>
      <c r="N9" s="97"/>
      <c r="O9" s="100"/>
      <c r="P9" s="68">
        <f>D9*Q9</f>
        <v>28000</v>
      </c>
      <c r="Q9" s="69">
        <v>14000</v>
      </c>
      <c r="R9" s="121"/>
      <c r="S9" s="70">
        <f>D9*R9</f>
        <v>0</v>
      </c>
      <c r="T9" s="71" t="str">
        <f t="shared" si="1"/>
        <v xml:space="preserve"> </v>
      </c>
      <c r="U9" s="75"/>
      <c r="V9" s="78"/>
    </row>
    <row r="10" spans="1:22" ht="97.5" customHeight="1" thickBot="1" x14ac:dyDescent="0.35">
      <c r="A10" s="20"/>
      <c r="B10" s="55">
        <v>4</v>
      </c>
      <c r="C10" s="56" t="s">
        <v>39</v>
      </c>
      <c r="D10" s="57">
        <v>2</v>
      </c>
      <c r="E10" s="73" t="s">
        <v>24</v>
      </c>
      <c r="F10" s="104"/>
      <c r="G10" s="118"/>
      <c r="H10" s="119"/>
      <c r="I10" s="86"/>
      <c r="J10" s="89"/>
      <c r="K10" s="92"/>
      <c r="L10" s="95"/>
      <c r="M10" s="98"/>
      <c r="N10" s="98"/>
      <c r="O10" s="101"/>
      <c r="P10" s="58">
        <f>D10*Q10</f>
        <v>100000</v>
      </c>
      <c r="Q10" s="59">
        <v>50000</v>
      </c>
      <c r="R10" s="122"/>
      <c r="S10" s="60">
        <f>D10*R10</f>
        <v>0</v>
      </c>
      <c r="T10" s="61" t="str">
        <f t="shared" ref="T10" si="2">IF(ISNUMBER(R10), IF(R10&gt;Q10,"NEVYHOVUJE","VYHOVUJE")," ")</f>
        <v xml:space="preserve"> </v>
      </c>
      <c r="U10" s="76"/>
      <c r="V10" s="79"/>
    </row>
    <row r="11" spans="1:22" ht="17.399999999999999" customHeight="1" thickTop="1" thickBot="1" x14ac:dyDescent="0.35">
      <c r="C11" s="5"/>
      <c r="D11" s="5"/>
      <c r="E11" s="5"/>
      <c r="F11" s="5"/>
      <c r="G11" s="33"/>
      <c r="H11" s="33"/>
      <c r="I11" s="5"/>
      <c r="J11" s="5"/>
      <c r="N11" s="5"/>
      <c r="O11" s="5"/>
      <c r="P11" s="5"/>
    </row>
    <row r="12" spans="1:22" ht="51.75" customHeight="1" thickTop="1" thickBot="1" x14ac:dyDescent="0.35">
      <c r="B12" s="112" t="s">
        <v>28</v>
      </c>
      <c r="C12" s="112"/>
      <c r="D12" s="112"/>
      <c r="E12" s="112"/>
      <c r="F12" s="112"/>
      <c r="G12" s="112"/>
      <c r="H12" s="47"/>
      <c r="I12" s="47"/>
      <c r="J12" s="21"/>
      <c r="K12" s="21"/>
      <c r="L12" s="7"/>
      <c r="M12" s="7"/>
      <c r="N12" s="7"/>
      <c r="O12" s="22"/>
      <c r="P12" s="22"/>
      <c r="Q12" s="23" t="s">
        <v>9</v>
      </c>
      <c r="R12" s="109" t="s">
        <v>10</v>
      </c>
      <c r="S12" s="110"/>
      <c r="T12" s="111"/>
      <c r="U12" s="24"/>
      <c r="V12" s="25"/>
    </row>
    <row r="13" spans="1:22" ht="50.4" customHeight="1" thickTop="1" thickBot="1" x14ac:dyDescent="0.35">
      <c r="B13" s="113" t="s">
        <v>26</v>
      </c>
      <c r="C13" s="113"/>
      <c r="D13" s="113"/>
      <c r="E13" s="113"/>
      <c r="F13" s="113"/>
      <c r="G13" s="113"/>
      <c r="H13" s="113"/>
      <c r="I13" s="26"/>
      <c r="L13" s="9"/>
      <c r="M13" s="9"/>
      <c r="N13" s="9"/>
      <c r="O13" s="27"/>
      <c r="P13" s="27"/>
      <c r="Q13" s="28">
        <f>SUM(P7:P10)</f>
        <v>1548000</v>
      </c>
      <c r="R13" s="106">
        <f>SUM(S7:S10)</f>
        <v>0</v>
      </c>
      <c r="S13" s="107"/>
      <c r="T13" s="108"/>
    </row>
    <row r="14" spans="1:22" ht="15" thickTop="1" x14ac:dyDescent="0.3">
      <c r="B14" s="105" t="s">
        <v>27</v>
      </c>
      <c r="C14" s="105"/>
      <c r="D14" s="105"/>
      <c r="E14" s="105"/>
      <c r="F14" s="105"/>
      <c r="G14" s="105"/>
      <c r="H14" s="63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3">
      <c r="B15" s="46"/>
      <c r="C15" s="46"/>
      <c r="D15" s="46"/>
      <c r="E15" s="46"/>
      <c r="F15" s="46"/>
      <c r="G15" s="63"/>
      <c r="H15" s="63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3">
      <c r="B16" s="46"/>
      <c r="C16" s="46"/>
      <c r="D16" s="46"/>
      <c r="E16" s="46"/>
      <c r="F16" s="46"/>
      <c r="G16" s="63"/>
      <c r="H16" s="63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3">
      <c r="B17" s="46"/>
      <c r="C17" s="46"/>
      <c r="D17" s="46"/>
      <c r="E17" s="46"/>
      <c r="F17" s="46"/>
      <c r="G17" s="63"/>
      <c r="H17" s="63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ht="19.95" customHeight="1" x14ac:dyDescent="0.3">
      <c r="C18" s="21"/>
      <c r="D18" s="29"/>
      <c r="E18" s="21"/>
      <c r="F18" s="21"/>
      <c r="G18" s="63"/>
      <c r="H18" s="63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ht="19.95" customHeight="1" x14ac:dyDescent="0.3">
      <c r="H19" s="36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95" customHeight="1" x14ac:dyDescent="0.3">
      <c r="C20" s="21"/>
      <c r="D20" s="29"/>
      <c r="E20" s="21"/>
      <c r="F20" s="21"/>
      <c r="G20" s="63"/>
      <c r="H20" s="63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95" customHeight="1" x14ac:dyDescent="0.3">
      <c r="C21" s="21"/>
      <c r="D21" s="29"/>
      <c r="E21" s="21"/>
      <c r="F21" s="21"/>
      <c r="G21" s="63"/>
      <c r="H21" s="63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95" customHeight="1" x14ac:dyDescent="0.3">
      <c r="C22" s="21"/>
      <c r="D22" s="29"/>
      <c r="E22" s="21"/>
      <c r="F22" s="21"/>
      <c r="G22" s="63"/>
      <c r="H22" s="63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95" customHeight="1" x14ac:dyDescent="0.3">
      <c r="C23" s="21"/>
      <c r="D23" s="29"/>
      <c r="E23" s="21"/>
      <c r="F23" s="21"/>
      <c r="G23" s="63"/>
      <c r="H23" s="63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95" customHeight="1" x14ac:dyDescent="0.3">
      <c r="C24" s="21"/>
      <c r="D24" s="29"/>
      <c r="E24" s="21"/>
      <c r="F24" s="21"/>
      <c r="G24" s="63"/>
      <c r="H24" s="63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95" customHeight="1" x14ac:dyDescent="0.3">
      <c r="C25" s="21"/>
      <c r="D25" s="29"/>
      <c r="E25" s="21"/>
      <c r="F25" s="21"/>
      <c r="G25" s="63"/>
      <c r="H25" s="63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95" customHeight="1" x14ac:dyDescent="0.3">
      <c r="C26" s="21"/>
      <c r="D26" s="29"/>
      <c r="E26" s="21"/>
      <c r="F26" s="21"/>
      <c r="G26" s="63"/>
      <c r="H26" s="63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95" customHeight="1" x14ac:dyDescent="0.3">
      <c r="C27" s="21"/>
      <c r="D27" s="29"/>
      <c r="E27" s="21"/>
      <c r="F27" s="21"/>
      <c r="G27" s="63"/>
      <c r="H27" s="63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95" customHeight="1" x14ac:dyDescent="0.3">
      <c r="C28" s="21"/>
      <c r="D28" s="29"/>
      <c r="E28" s="21"/>
      <c r="F28" s="21"/>
      <c r="G28" s="63"/>
      <c r="H28" s="63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95" customHeight="1" x14ac:dyDescent="0.3">
      <c r="C29" s="21"/>
      <c r="D29" s="29"/>
      <c r="E29" s="21"/>
      <c r="F29" s="21"/>
      <c r="G29" s="63"/>
      <c r="H29" s="63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95" customHeight="1" x14ac:dyDescent="0.3">
      <c r="C30" s="21"/>
      <c r="D30" s="29"/>
      <c r="E30" s="21"/>
      <c r="F30" s="21"/>
      <c r="G30" s="63"/>
      <c r="H30" s="63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95" customHeight="1" x14ac:dyDescent="0.3">
      <c r="C31" s="21"/>
      <c r="D31" s="29"/>
      <c r="E31" s="21"/>
      <c r="F31" s="21"/>
      <c r="G31" s="63"/>
      <c r="H31" s="63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95" customHeight="1" x14ac:dyDescent="0.3">
      <c r="C32" s="21"/>
      <c r="D32" s="29"/>
      <c r="E32" s="21"/>
      <c r="F32" s="21"/>
      <c r="G32" s="63"/>
      <c r="H32" s="63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63"/>
      <c r="H33" s="63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63"/>
      <c r="H34" s="63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63"/>
      <c r="H35" s="63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63"/>
      <c r="H36" s="63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63"/>
      <c r="H37" s="63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63"/>
      <c r="H38" s="63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63"/>
      <c r="H39" s="63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63"/>
      <c r="H40" s="63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63"/>
      <c r="H41" s="63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63"/>
      <c r="H42" s="63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63"/>
      <c r="H43" s="63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63"/>
      <c r="H44" s="63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63"/>
      <c r="H45" s="63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63"/>
      <c r="H46" s="63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63"/>
      <c r="H47" s="63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63"/>
      <c r="H48" s="63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63"/>
      <c r="H49" s="63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63"/>
      <c r="H50" s="63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63"/>
      <c r="H51" s="63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63"/>
      <c r="H52" s="63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63"/>
      <c r="H53" s="63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63"/>
      <c r="H54" s="63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63"/>
      <c r="H55" s="63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63"/>
      <c r="H56" s="63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63"/>
      <c r="H57" s="63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63"/>
      <c r="H58" s="63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63"/>
      <c r="H59" s="63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63"/>
      <c r="H60" s="63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63"/>
      <c r="H61" s="63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63"/>
      <c r="H62" s="63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63"/>
      <c r="H63" s="63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63"/>
      <c r="H64" s="63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63"/>
      <c r="H65" s="63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63"/>
      <c r="H66" s="63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63"/>
      <c r="H67" s="63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63"/>
      <c r="H68" s="63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63"/>
      <c r="H69" s="63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63"/>
      <c r="H70" s="63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63"/>
      <c r="H71" s="63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63"/>
      <c r="H72" s="63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63"/>
      <c r="H73" s="63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63"/>
      <c r="H74" s="63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63"/>
      <c r="H75" s="63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63"/>
      <c r="H76" s="63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63"/>
      <c r="H77" s="63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63"/>
      <c r="H78" s="63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63"/>
      <c r="H79" s="63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63"/>
      <c r="H80" s="63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63"/>
      <c r="H81" s="63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63"/>
      <c r="H82" s="63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63"/>
      <c r="H83" s="63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63"/>
      <c r="H84" s="63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63"/>
      <c r="H85" s="63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63"/>
      <c r="H86" s="63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63"/>
      <c r="H87" s="63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63"/>
      <c r="H88" s="63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63"/>
      <c r="H89" s="63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63"/>
      <c r="H90" s="63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63"/>
      <c r="H91" s="63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63"/>
      <c r="H92" s="63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63"/>
      <c r="H93" s="63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63"/>
      <c r="H94" s="63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63"/>
      <c r="H95" s="63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63"/>
      <c r="H96" s="63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95" customHeight="1" x14ac:dyDescent="0.3">
      <c r="C97" s="21"/>
      <c r="D97" s="29"/>
      <c r="E97" s="21"/>
      <c r="F97" s="21"/>
      <c r="G97" s="63"/>
      <c r="H97" s="63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95" customHeight="1" x14ac:dyDescent="0.3">
      <c r="C98" s="21"/>
      <c r="D98" s="29"/>
      <c r="E98" s="21"/>
      <c r="F98" s="21"/>
      <c r="G98" s="63"/>
      <c r="H98" s="63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95" customHeight="1" x14ac:dyDescent="0.3">
      <c r="C99" s="21"/>
      <c r="D99" s="29"/>
      <c r="E99" s="21"/>
      <c r="F99" s="21"/>
      <c r="G99" s="63"/>
      <c r="H99" s="63"/>
      <c r="I99" s="11"/>
      <c r="J99" s="11"/>
      <c r="K99" s="11"/>
      <c r="L99" s="11"/>
      <c r="M99" s="11"/>
      <c r="N99" s="6"/>
      <c r="O99" s="6"/>
      <c r="P99" s="6"/>
    </row>
    <row r="100" spans="3:19" ht="19.95" customHeight="1" x14ac:dyDescent="0.3">
      <c r="C100" s="5"/>
      <c r="E100" s="5"/>
      <c r="F100" s="5"/>
      <c r="J100" s="5"/>
    </row>
    <row r="101" spans="3:19" ht="19.95" customHeight="1" x14ac:dyDescent="0.3">
      <c r="C101" s="5"/>
      <c r="E101" s="5"/>
      <c r="F101" s="5"/>
      <c r="J101" s="5"/>
    </row>
    <row r="102" spans="3:19" ht="19.95" customHeight="1" x14ac:dyDescent="0.3">
      <c r="C102" s="5"/>
      <c r="E102" s="5"/>
      <c r="F102" s="5"/>
      <c r="J102" s="5"/>
    </row>
    <row r="103" spans="3:19" ht="19.95" customHeight="1" x14ac:dyDescent="0.3">
      <c r="C103" s="5"/>
      <c r="E103" s="5"/>
      <c r="F103" s="5"/>
      <c r="J103" s="5"/>
    </row>
    <row r="104" spans="3:19" ht="19.95" customHeight="1" x14ac:dyDescent="0.3">
      <c r="C104" s="5"/>
      <c r="E104" s="5"/>
      <c r="F104" s="5"/>
      <c r="J104" s="5"/>
    </row>
    <row r="105" spans="3:19" ht="19.95" customHeight="1" x14ac:dyDescent="0.3">
      <c r="C105" s="5"/>
      <c r="E105" s="5"/>
      <c r="F105" s="5"/>
      <c r="J105" s="5"/>
    </row>
    <row r="106" spans="3:19" ht="19.95" customHeight="1" x14ac:dyDescent="0.3">
      <c r="C106" s="5"/>
      <c r="E106" s="5"/>
      <c r="F106" s="5"/>
      <c r="J106" s="5"/>
    </row>
    <row r="107" spans="3:19" ht="19.95" customHeight="1" x14ac:dyDescent="0.3">
      <c r="C107" s="5"/>
      <c r="E107" s="5"/>
      <c r="F107" s="5"/>
      <c r="J107" s="5"/>
    </row>
    <row r="108" spans="3:19" x14ac:dyDescent="0.3">
      <c r="C108" s="5"/>
      <c r="E108" s="5"/>
      <c r="F108" s="5"/>
      <c r="J108" s="5"/>
    </row>
    <row r="109" spans="3:19" x14ac:dyDescent="0.3">
      <c r="C109" s="5"/>
      <c r="E109" s="5"/>
      <c r="F109" s="5"/>
      <c r="J109" s="5"/>
    </row>
    <row r="110" spans="3:19" x14ac:dyDescent="0.3">
      <c r="C110" s="5"/>
      <c r="E110" s="5"/>
      <c r="F110" s="5"/>
      <c r="J110" s="5"/>
    </row>
    <row r="111" spans="3:19" x14ac:dyDescent="0.3">
      <c r="C111" s="5"/>
      <c r="E111" s="5"/>
      <c r="F111" s="5"/>
      <c r="J111" s="5"/>
    </row>
    <row r="112" spans="3:19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  <row r="229" spans="3:10" x14ac:dyDescent="0.3">
      <c r="C229" s="5"/>
      <c r="E229" s="5"/>
      <c r="F229" s="5"/>
      <c r="J229" s="5"/>
    </row>
    <row r="230" spans="3:10" x14ac:dyDescent="0.3">
      <c r="C230" s="5"/>
      <c r="E230" s="5"/>
      <c r="F230" s="5"/>
      <c r="J230" s="5"/>
    </row>
  </sheetData>
  <sheetProtection algorithmName="SHA-512" hashValue="q1ZRBkYrbtXJkEIwf+HZNW2MsXRhWR381W40owENbQkNmDpgMT5cu16yl0Jw0ti6tV8sF3ZLOh9Ra1fmkPoNAw==" saltValue="Qih6RD80FnQjAkA3ow7n8Q==" spinCount="100000" sheet="1" objects="1" scenarios="1"/>
  <mergeCells count="17">
    <mergeCell ref="B14:G14"/>
    <mergeCell ref="R13:T13"/>
    <mergeCell ref="R12:T12"/>
    <mergeCell ref="B12:G12"/>
    <mergeCell ref="B13:H13"/>
    <mergeCell ref="U7:U10"/>
    <mergeCell ref="V7:V10"/>
    <mergeCell ref="B1:D1"/>
    <mergeCell ref="G5:H5"/>
    <mergeCell ref="I7:I10"/>
    <mergeCell ref="J7:J10"/>
    <mergeCell ref="K7:K10"/>
    <mergeCell ref="L7:L10"/>
    <mergeCell ref="M7:M10"/>
    <mergeCell ref="N7:N10"/>
    <mergeCell ref="O7:O10"/>
    <mergeCell ref="F7:F10"/>
  </mergeCells>
  <conditionalFormatting sqref="D7:D10 B7:B10">
    <cfRule type="containsBlanks" dxfId="7" priority="60">
      <formula>LEN(TRIM(B7))=0</formula>
    </cfRule>
  </conditionalFormatting>
  <conditionalFormatting sqref="B7:B10">
    <cfRule type="cellIs" dxfId="6" priority="57" operator="greaterThanOrEqual">
      <formula>1</formula>
    </cfRule>
  </conditionalFormatting>
  <conditionalFormatting sqref="T7:T10">
    <cfRule type="cellIs" dxfId="5" priority="44" operator="equal">
      <formula>"VYHOVUJE"</formula>
    </cfRule>
  </conditionalFormatting>
  <conditionalFormatting sqref="T7:T10">
    <cfRule type="cellIs" dxfId="4" priority="43" operator="equal">
      <formula>"NEVYHOVUJE"</formula>
    </cfRule>
  </conditionalFormatting>
  <conditionalFormatting sqref="G7:H10 R7:R10">
    <cfRule type="containsBlanks" dxfId="3" priority="37">
      <formula>LEN(TRIM(G7))=0</formula>
    </cfRule>
  </conditionalFormatting>
  <conditionalFormatting sqref="G7:H10 R7:R10">
    <cfRule type="notContainsBlanks" dxfId="2" priority="35">
      <formula>LEN(TRIM(G7))&gt;0</formula>
    </cfRule>
  </conditionalFormatting>
  <conditionalFormatting sqref="G7:H10 R7:R10">
    <cfRule type="notContainsBlanks" dxfId="1" priority="34">
      <formula>LEN(TRIM(G7))&gt;0</formula>
    </cfRule>
  </conditionalFormatting>
  <conditionalFormatting sqref="G7:H10">
    <cfRule type="notContainsBlanks" dxfId="0" priority="33">
      <formula>LEN(TRIM(G7))&gt;0</formula>
    </cfRule>
  </conditionalFormatting>
  <dataValidations count="2">
    <dataValidation type="list" showInputMessage="1" showErrorMessage="1" sqref="E7:E10" xr:uid="{8C26EAE3-16EE-4825-9C10-C919BCF6B1BA}">
      <formula1>"ks,bal,sada,m,"</formula1>
    </dataValidation>
    <dataValidation type="list" allowBlank="1" showInputMessage="1" showErrorMessage="1" sqref="J7:J9" xr:uid="{73FF8894-BCEA-4CA6-AB71-324C51FA7181}">
      <formula1>"ANO,NE"</formula1>
    </dataValidation>
  </dataValidations>
  <pageMargins left="0.18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2022-10-24T07:10:26Z</cp:lastPrinted>
  <dcterms:created xsi:type="dcterms:W3CDTF">2014-03-05T12:43:32Z</dcterms:created>
  <dcterms:modified xsi:type="dcterms:W3CDTF">2022-10-24T11:17:28Z</dcterms:modified>
</cp:coreProperties>
</file>